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38.2026年全县债务收支计划" sheetId="1" r:id="rId1"/>
  </sheets>
  <externalReferences>
    <externalReference r:id="rId2"/>
    <externalReference r:id="rId3"/>
    <externalReference r:id="rId4"/>
  </externalReferences>
  <definedNames>
    <definedName name="地区名称" localSheetId="0">#REF!</definedName>
    <definedName name="_1301_石家庄市" hidden="1">[2]内置数据!$AK$2:$AK$23</definedName>
    <definedName name="_1304_邯郸市" hidden="1">[2]内置数据!$AN$2:$AN$19</definedName>
    <definedName name="_1309_沧州市" hidden="1">[2]内置数据!$AS$2:$AS$17</definedName>
    <definedName name="_xlnm.Print_Area" localSheetId="0">'38.2026年全县债务收支计划'!$A$1:$B$27</definedName>
    <definedName name="_1303_秦皇岛市" hidden="1">[3]内置数据!$AM$2:$AM$9</definedName>
    <definedName name="_1307_张家口市" hidden="1">[3]内置数据!$AQ$2:$AQ$18</definedName>
    <definedName name="_1402_大同市" hidden="1">[3]内置数据!$AX$2:$AX$12</definedName>
    <definedName name="_1403_阳泉市" hidden="1">[3]内置数据!$AY$2:$AY$7</definedName>
    <definedName name="B2TJ" hidden="1">'[3]表一（录入表）'!$J$5</definedName>
    <definedName name="LJ" hidden="1">MID(_xlfn.FORMULATEXT('[3]表一（录入表）'!$K$1),3,FIND("]",_xlfn.FORMULATEXT('[3]表一（录入表）'!$K$1))-2)</definedName>
    <definedName name="LJ_YTH" hidden="1">MID(_xlfn.FORMULATEXT('[3]表一（录入表）'!$K$2),3,FIND("]",_xlfn.FORMULATEXT('[3]表一（录入表）'!$K$2))-2)</definedName>
    <definedName name="SSWR" hidden="1">IF('[3]表一（录入表）'!$I$2="预算四舍五入到万元",0,IF('[3]表一（录入表）'!$I$2="预算四舍五入到百元",2,IF('[3]表一（录入表）'!$I$2="预算四舍五入到元",4,0)))</definedName>
    <definedName name="tqsn_3" hidden="1">IF('[3]表一（录入表）'!$L$1,INDIRECT(ADDRESS(ROW(),COLUMN()+2,1,1,LJ&amp;"表三（录入表）")),0)</definedName>
    <definedName name="TQyth_03s" hidden="1">OFFSET(INDIRECT(ADDRESS(8,1,1,1,LJ_YTH&amp;"表三")),0,0,96,1)</definedName>
    <definedName name="TQyth_03z" hidden="1">OFFSET(INDIRECT(ADDRESS(8,9,1,1,LJ_YTH&amp;"表三")),0,0,96,1)</definedName>
    <definedName name="_1305_邢台市" hidden="1">[3]内置数据!$AO$2:$AO$20</definedName>
    <definedName name="TQyth_02" hidden="1">OFFSET(INDIRECT(ADDRESS(6,1,1,1,LJ_YTH&amp;"表二（项级）")),0,0,1111,1)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<sst xmlns="http://schemas.openxmlformats.org/spreadsheetml/2006/main" count="28" uniqueCount="26">
  <si>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表38</t>
  </si>
  <si>
    <t>2026年曹县政府债务收支计划表</t>
  </si>
  <si>
    <t>单位：万元</t>
  </si>
  <si>
    <t>项    目</t>
  </si>
  <si>
    <t>金    额</t>
  </si>
  <si>
    <t>一、年初全县政府债务余额</t>
  </si>
  <si>
    <t>二、当年政府债务收入</t>
  </si>
  <si>
    <t xml:space="preserve">     1.发行新增政府债券收入</t>
  </si>
  <si>
    <t xml:space="preserve">        一般债券</t>
  </si>
  <si>
    <t xml:space="preserve">        专项债券</t>
  </si>
  <si>
    <t xml:space="preserve">     2.发行再融资政府债券收入</t>
  </si>
  <si>
    <t>三、当年政府债务支出</t>
  </si>
  <si>
    <t xml:space="preserve">     1.新增一般债券列入一般公共预算项目支出</t>
  </si>
  <si>
    <t xml:space="preserve">     2.新增专项债券列入政府性基金预算项目支出</t>
  </si>
  <si>
    <t xml:space="preserve">     3.当年政府债务还本支出</t>
  </si>
  <si>
    <t xml:space="preserve">         其中：使用再融资债券还本支出</t>
  </si>
  <si>
    <t xml:space="preserve">                   一般债券</t>
  </si>
  <si>
    <t xml:space="preserve">                    专项债券</t>
  </si>
  <si>
    <t xml:space="preserve">               一般公共预算安排债务还本支出</t>
  </si>
  <si>
    <t xml:space="preserve">               政府性基金预算安排债务还本支出</t>
  </si>
  <si>
    <t>四、年末全县政府债务余额</t>
  </si>
  <si>
    <t>附：全市一般公共预算和政府性基金预算安排债务付息及发行费支出</t>
  </si>
  <si>
    <t xml:space="preserve">         其中：债券付息支出</t>
  </si>
  <si>
    <t xml:space="preserve">                 一般债券</t>
  </si>
  <si>
    <t xml:space="preserve">                 专项债券</t>
  </si>
  <si>
    <t>注：年末全市政府债务余额=年初政府债务余额+当年政府债务收入-当年政府债务还本支出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</si>
</sst>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8">
    <font>
      <sz val="10"/>
      <name val="Helv"/>
      <family val="2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/>
    <xf numFmtId="0" fontId="1" fillId="0" borderId="0" xfId="49" applyFont="1" applyFill="1" applyAlignment="1">
      <alignment horizontal="left" vertical="center"/>
    </xf>
    <xf numFmtId="0" fontId="2" fillId="0" borderId="0" xfId="49" applyFont="1" applyFill="1" applyAlignment="1"/>
    <xf numFmtId="0" fontId="1" fillId="0" borderId="0" xfId="49" applyFont="1" applyFill="1" applyAlignment="1"/>
    <xf numFmtId="0" fontId="3" fillId="0" borderId="0" xfId="49" applyFont="1" applyFill="1" applyAlignment="1"/>
    <xf numFmtId="176" fontId="3" fillId="0" borderId="0" xfId="49" applyNumberFormat="1" applyFont="1" applyFill="1" applyAlignment="1"/>
    <xf numFmtId="0" fontId="1" fillId="0" borderId="0" xfId="50" applyFont="1" applyFill="1" applyBorder="1" applyAlignment="1">
      <alignment horizontal="left" vertical="center"/>
    </xf>
    <xf numFmtId="176" fontId="1" fillId="0" borderId="0" xfId="49" applyNumberFormat="1" applyFont="1" applyFill="1" applyAlignment="1">
      <alignment horizontal="left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vertical="center"/>
    </xf>
    <xf numFmtId="0" fontId="5" fillId="0" borderId="0" xfId="50" applyFont="1" applyFill="1" applyBorder="1" applyAlignment="1">
      <alignment horizontal="right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center"/>
    </xf>
    <xf numFmtId="177" fontId="6" fillId="0" borderId="1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vertical="center"/>
    </xf>
    <xf numFmtId="0" fontId="7" fillId="0" borderId="1" xfId="50" applyFont="1" applyFill="1" applyBorder="1" applyAlignment="1">
      <alignment vertical="center"/>
    </xf>
    <xf numFmtId="177" fontId="7" fillId="0" borderId="1" xfId="50" applyNumberFormat="1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1" fillId="0" borderId="0" xfId="50" applyFont="1" applyFill="1" applyBorder="1" applyAlignment="1">
      <alignment vertical="center" wrapText="1"/>
    </xf>
    <xf numFmtId="176" fontId="1" fillId="0" borderId="0" xfId="49" applyNumberFormat="1" applyFon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7" xfId="49"/>
    <cellStyle name="常规 10 2 3" xfId="50"/>
    <cellStyle name="常规 10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Administrator/Desktop/&#20538;&#21153;&#22788;&#27169;&#26495;/&#24066;&#30452;&#25353;&#21151;&#33021;&#31185;&#30446;&#21040;&#39033;&#32423;&#20998;&#31867;2.21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4037;&#20316;/0310&#24066;&#23616;&#20250;&#23457;/&#25919;&#24220;&#39044;&#31639;&#20844;&#24320;/0407/&#26448;&#26009;/371721_&#26361;&#21439;_2025&#24180;&#22320;&#26041;&#36130;&#25919;&#39044;&#31639;&#34920;&#65288;&#20154;&#22823;&#25209;&#22797;&#21475;&#24452;&#65289;_20250321 174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4037;&#20316;/0310&#24066;&#23616;&#20250;&#23457;/2026&#24180;&#25919;&#24220;&#39044;&#31639;&#27719;&#32534;/371721_&#26361;&#21439;_2026&#24180;&#22320;&#26041;&#36130;&#25919;&#39044;&#31639;&#34920;&#65288;&#20154;&#22823;&#25209;&#22797;&#21475;&#24452;&#65289;_20260306 164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使用说明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tabSelected="1" topLeftCell="A6" workbookViewId="0">
      <selection activeCell="H15" sqref="H15"/>
    </sheetView>
  </sheetViews>
  <sheetFormatPr defaultColWidth="9.71428571428571" defaultRowHeight="14.25" outlineLevelCol="1"/>
  <cols>
    <col min="1" max="1" width="67.2857142857143" style="4" customWidth="1"/>
    <col min="2" max="2" width="18.5714285714286" style="5" customWidth="1"/>
    <col min="3" max="3" width="12" style="4" customWidth="1"/>
    <col min="4" max="246" width="9.71428571428571" style="4"/>
    <col min="247" max="247" width="50.4285714285714" style="4" customWidth="1"/>
    <col min="248" max="248" width="43" style="4" customWidth="1"/>
    <col min="249" max="16384" width="9.71428571428571" style="4"/>
  </cols>
  <sheetData>
    <row r="1" s="1" customFormat="1" ht="18" customHeight="1" spans="1:2">
      <c r="A1" s="6" t="s">
        <v>0</v>
      </c>
      <c r="B1" s="7"/>
    </row>
    <row r="2" s="2" customFormat="1" ht="24" spans="1:2">
      <c r="A2" s="8" t="s">
        <v>1</v>
      </c>
      <c r="B2" s="8"/>
    </row>
    <row r="3" s="3" customFormat="1" ht="19" customHeight="1" spans="1:2">
      <c r="A3" s="9"/>
      <c r="B3" s="10" t="s">
        <v>2</v>
      </c>
    </row>
    <row r="4" s="3" customFormat="1" ht="30.95" customHeight="1" spans="1:2">
      <c r="A4" s="11" t="s">
        <v>3</v>
      </c>
      <c r="B4" s="11" t="s">
        <v>4</v>
      </c>
    </row>
    <row r="5" s="3" customFormat="1" ht="26" customHeight="1" spans="1:2">
      <c r="A5" s="12" t="s">
        <v>5</v>
      </c>
      <c r="B5" s="13">
        <v>2023709</v>
      </c>
    </row>
    <row r="6" s="3" customFormat="1" ht="26" customHeight="1" spans="1:2">
      <c r="A6" s="14" t="s">
        <v>6</v>
      </c>
      <c r="B6" s="13">
        <f>B7+B10</f>
        <v>414260</v>
      </c>
    </row>
    <row r="7" s="3" customFormat="1" ht="26" customHeight="1" spans="1:2">
      <c r="A7" s="15" t="s">
        <v>7</v>
      </c>
      <c r="B7" s="16">
        <f>B8+B9</f>
        <v>134600</v>
      </c>
    </row>
    <row r="8" s="3" customFormat="1" ht="26" customHeight="1" spans="1:2">
      <c r="A8" s="15" t="s">
        <v>8</v>
      </c>
      <c r="B8" s="16">
        <v>0</v>
      </c>
    </row>
    <row r="9" s="3" customFormat="1" ht="26" customHeight="1" spans="1:2">
      <c r="A9" s="15" t="s">
        <v>9</v>
      </c>
      <c r="B9" s="16">
        <v>134600</v>
      </c>
    </row>
    <row r="10" s="3" customFormat="1" ht="26" customHeight="1" spans="1:2">
      <c r="A10" s="15" t="s">
        <v>10</v>
      </c>
      <c r="B10" s="16">
        <v>279660</v>
      </c>
    </row>
    <row r="11" s="3" customFormat="1" ht="26" customHeight="1" spans="1:2">
      <c r="A11" s="14" t="s">
        <v>11</v>
      </c>
      <c r="B11" s="17">
        <f>B12+B13+B14</f>
        <v>417680</v>
      </c>
    </row>
    <row r="12" s="3" customFormat="1" ht="26" customHeight="1" spans="1:2">
      <c r="A12" s="15" t="s">
        <v>12</v>
      </c>
      <c r="B12" s="16">
        <v>0</v>
      </c>
    </row>
    <row r="13" s="3" customFormat="1" ht="26" customHeight="1" spans="1:2">
      <c r="A13" s="15" t="s">
        <v>13</v>
      </c>
      <c r="B13" s="16">
        <v>134600</v>
      </c>
    </row>
    <row r="14" s="3" customFormat="1" ht="26" customHeight="1" spans="1:2">
      <c r="A14" s="15" t="s">
        <v>14</v>
      </c>
      <c r="B14" s="16">
        <f>B15+B18+B19</f>
        <v>283080</v>
      </c>
    </row>
    <row r="15" s="3" customFormat="1" ht="26" customHeight="1" spans="1:2">
      <c r="A15" s="15" t="s">
        <v>15</v>
      </c>
      <c r="B15" s="16">
        <f>B16+B17</f>
        <v>279660</v>
      </c>
    </row>
    <row r="16" s="3" customFormat="1" ht="26" customHeight="1" spans="1:2">
      <c r="A16" s="15" t="s">
        <v>16</v>
      </c>
      <c r="B16" s="16">
        <v>16040</v>
      </c>
    </row>
    <row r="17" s="3" customFormat="1" ht="26" customHeight="1" spans="1:2">
      <c r="A17" s="15" t="s">
        <v>17</v>
      </c>
      <c r="B17" s="16">
        <v>263620</v>
      </c>
    </row>
    <row r="18" s="3" customFormat="1" ht="26" customHeight="1" spans="1:2">
      <c r="A18" s="15" t="s">
        <v>18</v>
      </c>
      <c r="B18" s="16">
        <v>1700</v>
      </c>
    </row>
    <row r="19" s="3" customFormat="1" ht="26" customHeight="1" spans="1:2">
      <c r="A19" s="15" t="s">
        <v>19</v>
      </c>
      <c r="B19" s="16">
        <v>1720</v>
      </c>
    </row>
    <row r="20" s="3" customFormat="1" ht="26" customHeight="1" spans="1:2">
      <c r="A20" s="18" t="s">
        <v>20</v>
      </c>
      <c r="B20" s="13">
        <f>B5+B6-B18-B19-B14</f>
        <v>2151469</v>
      </c>
    </row>
    <row r="21" s="3" customFormat="1" ht="26" customHeight="1" spans="1:2">
      <c r="A21" s="15" t="s">
        <v>8</v>
      </c>
      <c r="B21" s="13"/>
    </row>
    <row r="22" s="3" customFormat="1" ht="26" customHeight="1" spans="1:2">
      <c r="A22" s="15" t="s">
        <v>9</v>
      </c>
      <c r="B22" s="13"/>
    </row>
    <row r="23" s="3" customFormat="1" ht="26" customHeight="1" spans="1:2">
      <c r="A23" s="18" t="s">
        <v>21</v>
      </c>
      <c r="B23" s="13">
        <f>B24</f>
        <v>53719</v>
      </c>
    </row>
    <row r="24" s="3" customFormat="1" ht="26" customHeight="1" spans="1:2">
      <c r="A24" s="19" t="s">
        <v>22</v>
      </c>
      <c r="B24" s="16">
        <f>B25+B26</f>
        <v>53719</v>
      </c>
    </row>
    <row r="25" s="3" customFormat="1" ht="26" customHeight="1" spans="1:2">
      <c r="A25" s="15" t="s">
        <v>23</v>
      </c>
      <c r="B25" s="16">
        <v>3986</v>
      </c>
    </row>
    <row r="26" s="3" customFormat="1" ht="26" customHeight="1" spans="1:2">
      <c r="A26" s="15" t="s">
        <v>24</v>
      </c>
      <c r="B26" s="16">
        <v>49733</v>
      </c>
    </row>
    <row r="27" s="3" customFormat="1" ht="18.95" customHeight="1" spans="1:2">
      <c r="A27" s="20" t="s">
        <v>25</v>
      </c>
      <c r="B27" s="20"/>
    </row>
    <row r="28" s="3" customFormat="1" spans="2:2">
      <c r="B28" s="21"/>
    </row>
    <row r="29" s="3" customFormat="1" spans="2:2">
      <c r="B29" s="21"/>
    </row>
    <row r="30" s="3" customFormat="1" spans="2:2">
      <c r="B30" s="21"/>
    </row>
    <row r="31" s="3" customFormat="1" spans="2:2">
      <c r="B31" s="21"/>
    </row>
    <row r="32" s="3" customFormat="1" spans="2:2">
      <c r="B32" s="21"/>
    </row>
    <row r="33" s="3" customFormat="1" spans="2:2">
      <c r="B33" s="21"/>
    </row>
    <row r="34" s="3" customFormat="1" spans="2:2">
      <c r="B34" s="21"/>
    </row>
    <row r="35" s="3" customFormat="1" spans="2:2">
      <c r="B35" s="21"/>
    </row>
    <row r="36" s="3" customFormat="1" spans="2:2">
      <c r="B36" s="21"/>
    </row>
    <row r="37" s="3" customFormat="1" spans="2:2">
      <c r="B37" s="21"/>
    </row>
    <row r="38" s="3" customFormat="1" spans="2:2">
      <c r="B38" s="21"/>
    </row>
    <row r="39" s="3" customFormat="1" spans="2:2">
      <c r="B39" s="21"/>
    </row>
    <row r="40" s="3" customFormat="1" spans="2:2">
      <c r="B40" s="21"/>
    </row>
    <row r="41" s="3" customFormat="1" spans="2:2">
      <c r="B41" s="21"/>
    </row>
    <row r="42" s="3" customFormat="1" spans="2:2">
      <c r="B42" s="21"/>
    </row>
    <row r="43" s="3" customFormat="1" spans="2:2">
      <c r="B43" s="21"/>
    </row>
    <row r="44" s="3" customFormat="1" spans="2:2">
      <c r="B44" s="21"/>
    </row>
    <row r="45" s="3" customFormat="1" spans="2:2">
      <c r="B45" s="21"/>
    </row>
    <row r="46" s="3" customFormat="1" spans="2:2">
      <c r="B46" s="21"/>
    </row>
    <row r="47" s="3" customFormat="1" spans="2:2">
      <c r="B47" s="21"/>
    </row>
    <row r="48" s="3" customFormat="1" spans="2:2">
      <c r="B48" s="21"/>
    </row>
    <row r="49" s="3" customFormat="1" spans="2:2">
      <c r="B49" s="21"/>
    </row>
    <row r="50" s="3" customFormat="1" spans="2:2">
      <c r="B50" s="21"/>
    </row>
    <row r="51" s="3" customFormat="1" spans="2:2">
      <c r="B51" s="21"/>
    </row>
  </sheetData>
  <mergeCells count="2">
    <mergeCell ref="A2:B2"/>
    <mergeCell ref="A27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38.2026年全县债务收支计划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cx01</dc:creator>
  <cp:lastModifiedBy>淼</cp:lastModifiedBy>
  <dcterms:created xsi:type="dcterms:W3CDTF">2026-04-27T17:09:24Z</dcterms:created>
  <dcterms:modified xsi:type="dcterms:W3CDTF">2026-04-27T17:10:25Z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A46CAA04324B5915C427EF691DAD28FB_41</vt:lpwstr>
  </property>
  <property fmtid="{D5CDD505-2E9C-101B-9397-08002B2CF9AE}" pid="3" name="KSOProductBuildVer">
    <vt:lpwstr>2052-12.8.2.1119</vt:lpwstr>
  </property>
</Properties>
</file>